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" windowWidth="16140" windowHeight="89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<sst xmlns="http://schemas.openxmlformats.org/spreadsheetml/2006/main" count="27" uniqueCount="25">
  <si>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附件1</t>
  </si>
  <si>
    <t>低保人员（人）</t>
  </si>
  <si>
    <t>特困人员（人）</t>
  </si>
  <si>
    <t>孤儿
（人）</t>
  </si>
  <si>
    <t>低收入人员（人）</t>
  </si>
  <si>
    <t>发放金额（元）</t>
  </si>
  <si>
    <r>
      <rPr>
        <sz val="14"/>
        <rFont val="仿宋_GB2312"/>
        <family val="3"/>
      </rPr>
      <t>越秀区</t>
    </r>
  </si>
  <si>
    <r>
      <rPr>
        <sz val="14"/>
        <rFont val="仿宋_GB2312"/>
        <family val="3"/>
      </rPr>
      <t>海珠区</t>
    </r>
  </si>
  <si>
    <r>
      <rPr>
        <sz val="14"/>
        <rFont val="仿宋_GB2312"/>
        <family val="3"/>
      </rPr>
      <t>荔湾区</t>
    </r>
  </si>
  <si>
    <r>
      <rPr>
        <sz val="14"/>
        <rFont val="仿宋_GB2312"/>
        <family val="3"/>
      </rPr>
      <t>天河区</t>
    </r>
  </si>
  <si>
    <r>
      <rPr>
        <sz val="14"/>
        <rFont val="仿宋_GB2312"/>
        <family val="3"/>
      </rPr>
      <t>白云区</t>
    </r>
  </si>
  <si>
    <r>
      <rPr>
        <sz val="14"/>
        <rFont val="仿宋_GB2312"/>
        <family val="3"/>
      </rPr>
      <t>黄埔区</t>
    </r>
  </si>
  <si>
    <r>
      <rPr>
        <sz val="14"/>
        <rFont val="仿宋_GB2312"/>
        <family val="3"/>
      </rPr>
      <t>花都区</t>
    </r>
  </si>
  <si>
    <r>
      <rPr>
        <sz val="14"/>
        <rFont val="仿宋_GB2312"/>
        <family val="3"/>
      </rPr>
      <t>番禺区</t>
    </r>
  </si>
  <si>
    <r>
      <rPr>
        <sz val="14"/>
        <rFont val="仿宋_GB2312"/>
        <family val="3"/>
      </rPr>
      <t>南沙区</t>
    </r>
  </si>
  <si>
    <r>
      <rPr>
        <sz val="14"/>
        <rFont val="仿宋_GB2312"/>
        <family val="3"/>
      </rPr>
      <t>从化区</t>
    </r>
  </si>
  <si>
    <r>
      <rPr>
        <sz val="14"/>
        <rFont val="仿宋_GB2312"/>
        <family val="3"/>
      </rPr>
      <t>增城区</t>
    </r>
  </si>
  <si>
    <r>
      <rPr>
        <sz val="14"/>
        <rFont val="仿宋_GB2312"/>
        <family val="3"/>
      </rPr>
      <t>市本级</t>
    </r>
  </si>
  <si>
    <r>
      <rPr>
        <sz val="14"/>
        <rFont val="仿宋_GB2312"/>
        <family val="3"/>
      </rPr>
      <t>合计</t>
    </r>
  </si>
  <si>
    <t>优抚对象（人）</t>
  </si>
  <si>
    <t>/</t>
  </si>
  <si>
    <t>总人数（人）</t>
  </si>
  <si>
    <t>发放标准（元/人）</t>
  </si>
  <si>
    <t>2020年2月低收入居民价格临时补贴资金发放表（市财政负担）</t>
  </si>
  <si>
    <t>注:1、本表优抚对象是指烈士遗属、因公牺牲军人遗属、病故军人遗属、残疾军人、在乡复员军人、带病回乡退伍军人、参战参核退役人员、老烈士子女、60岁以上农村籍退役士兵，数据由市退役军人事务局提供。低保、特困、孤儿、低收入人员数据由市民政局提供。发放人数为我市户籍2020年2月在册人数。
   2、市本级人员包括包括广州市福利院1684人（特困人员480人、孤儿1204人）（272,808元）、广州市老人院82人（13,284元）、广州市民政局精神病院146人（23,652元）、市残联安养院403人（65,286元）、广州市皮防所5人（810元）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</si>
</sst>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</numFmts>
  <fonts count="29">
    <font>
      <sz val="12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14"/>
      <name val="仿宋"/>
      <family val="3"/>
    </font>
    <font>
      <sz val="18"/>
      <name val="方正小标宋简体"/>
      <family val="4"/>
    </font>
    <font>
      <b/>
      <sz val="14"/>
      <name val="Times New Roman"/>
      <family val="1"/>
    </font>
    <font>
      <sz val="12"/>
      <name val="黑体"/>
      <family val="3"/>
    </font>
    <font>
      <sz val="9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3" fillId="0" borderId="0" xfId="40" applyFont="1" applyFill="1" applyBorder="1" applyAlignment="1">
      <alignment vertical="center" wrapText="1"/>
      <protection/>
    </xf>
    <xf numFmtId="0" fontId="28" fillId="0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10" xfId="40" applyNumberFormat="1" applyFont="1" applyFill="1" applyBorder="1" applyAlignment="1">
      <alignment horizontal="center" vertical="center"/>
      <protection/>
    </xf>
    <xf numFmtId="177" fontId="28" fillId="0" borderId="10" xfId="40" applyNumberFormat="1" applyFont="1" applyFill="1" applyBorder="1" applyAlignment="1">
      <alignment horizontal="center" vertical="center"/>
      <protection/>
    </xf>
    <xf numFmtId="178" fontId="28" fillId="0" borderId="10" xfId="40" applyNumberFormat="1" applyFont="1" applyFill="1" applyBorder="1" applyAlignment="1">
      <alignment horizontal="center" vertical="center"/>
      <protection/>
    </xf>
    <xf numFmtId="178" fontId="21" fillId="0" borderId="0" xfId="0" applyNumberFormat="1" applyFont="1" applyAlignment="1">
      <alignment/>
    </xf>
    <xf numFmtId="0" fontId="23" fillId="0" borderId="0" xfId="40" applyFont="1" applyFill="1" applyBorder="1" applyAlignment="1">
      <alignment horizontal="left" vertical="center" wrapText="1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5" fillId="0" borderId="12" xfId="40" applyFont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center" vertical="center" wrapText="1"/>
      <protection/>
    </xf>
    <xf numFmtId="0" fontId="22" fillId="0" borderId="15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/>
    </xf>
    <xf numFmtId="0" fontId="22" fillId="0" borderId="16" xfId="40" applyFont="1" applyFill="1" applyBorder="1" applyAlignment="1">
      <alignment horizontal="center" vertical="center" wrapText="1"/>
      <protection/>
    </xf>
    <xf numFmtId="0" fontId="22" fillId="0" borderId="17" xfId="40" applyFont="1" applyFill="1" applyBorder="1" applyAlignment="1">
      <alignment horizontal="center" vertical="center" wrapText="1"/>
      <protection/>
    </xf>
    <xf numFmtId="0" fontId="24" fillId="0" borderId="0" xfId="40" applyFont="1" applyBorder="1" applyAlignment="1">
      <alignment horizontal="center" vertical="center" wrapText="1"/>
      <protection/>
    </xf>
    <xf numFmtId="0" fontId="24" fillId="0" borderId="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workbookViewId="0" topLeftCell="A1">
      <selection activeCell="K17" sqref="K17"/>
    </sheetView>
  </sheetViews>
  <sheetFormatPr defaultColWidth="9.00390625" defaultRowHeight="14.25"/>
  <cols>
    <col min="1" max="1" width="12.375" style="0" customWidth="1"/>
    <col min="2" max="2" width="11.875" style="9" customWidth="1"/>
    <col min="3" max="3" width="11.875" style="0" customWidth="1"/>
    <col min="4" max="4" width="11.875" style="7" customWidth="1"/>
    <col min="5" max="8" width="11.875" style="0" customWidth="1"/>
    <col min="9" max="9" width="15.375" style="0" customWidth="1"/>
    <col min="11" max="11" width="26.625" style="0" customWidth="1"/>
  </cols>
  <sheetData>
    <row r="1" spans="1:2" ht="20.25">
      <c r="A1" s="1" t="s">
        <v>0</v>
      </c>
      <c r="B1" s="8"/>
    </row>
    <row r="2" spans="1:9" ht="40.5" customHeight="1">
      <c r="A2" s="25" t="s">
        <v>23</v>
      </c>
      <c r="B2" s="25"/>
      <c r="C2" s="26"/>
      <c r="D2" s="26"/>
      <c r="E2" s="26"/>
      <c r="F2" s="26"/>
      <c r="G2" s="26"/>
      <c r="H2" s="26"/>
      <c r="I2" s="26"/>
    </row>
    <row r="3" spans="1:9" s="2" customFormat="1" ht="14.25" customHeight="1">
      <c r="A3" s="15"/>
      <c r="B3" s="17" t="s">
        <v>19</v>
      </c>
      <c r="C3" s="19" t="s">
        <v>1</v>
      </c>
      <c r="D3" s="23" t="s">
        <v>2</v>
      </c>
      <c r="E3" s="21" t="s">
        <v>3</v>
      </c>
      <c r="F3" s="17" t="s">
        <v>4</v>
      </c>
      <c r="G3" s="17" t="s">
        <v>21</v>
      </c>
      <c r="H3" s="17" t="s">
        <v>22</v>
      </c>
      <c r="I3" s="17" t="s">
        <v>5</v>
      </c>
    </row>
    <row r="4" spans="1:9" s="2" customFormat="1" ht="36.75" customHeight="1">
      <c r="A4" s="16"/>
      <c r="B4" s="18"/>
      <c r="C4" s="20"/>
      <c r="D4" s="24"/>
      <c r="E4" s="21"/>
      <c r="F4" s="18"/>
      <c r="G4" s="18"/>
      <c r="H4" s="18"/>
      <c r="I4" s="22"/>
    </row>
    <row r="5" spans="1:9" s="3" customFormat="1" ht="21.75" customHeight="1">
      <c r="A5" s="6" t="s">
        <v>6</v>
      </c>
      <c r="B5" s="11">
        <v>2100</v>
      </c>
      <c r="C5" s="11">
        <v>4549</v>
      </c>
      <c r="D5" s="10">
        <v>1020</v>
      </c>
      <c r="E5" s="11">
        <v>34</v>
      </c>
      <c r="F5" s="10">
        <v>599</v>
      </c>
      <c r="G5" s="6">
        <f aca="true" t="shared" si="0" ref="G5:G16">SUM(B5:F5)</f>
        <v>8302</v>
      </c>
      <c r="H5" s="6">
        <v>162</v>
      </c>
      <c r="I5" s="12">
        <f>G5*H5</f>
        <v>1344924</v>
      </c>
    </row>
    <row r="6" spans="1:9" s="3" customFormat="1" ht="21.75" customHeight="1">
      <c r="A6" s="6" t="s">
        <v>7</v>
      </c>
      <c r="B6" s="11">
        <v>1359</v>
      </c>
      <c r="C6" s="11">
        <v>3689</v>
      </c>
      <c r="D6" s="10">
        <v>871</v>
      </c>
      <c r="E6" s="11">
        <v>21</v>
      </c>
      <c r="F6" s="10">
        <v>628</v>
      </c>
      <c r="G6" s="6">
        <f t="shared" si="0"/>
        <v>6568</v>
      </c>
      <c r="H6" s="6">
        <v>162</v>
      </c>
      <c r="I6" s="12">
        <f aca="true" t="shared" si="1" ref="I6:I16">G6*H6</f>
        <v>1064016</v>
      </c>
    </row>
    <row r="7" spans="1:9" s="3" customFormat="1" ht="21.75" customHeight="1">
      <c r="A7" s="6" t="s">
        <v>8</v>
      </c>
      <c r="B7" s="11">
        <v>825</v>
      </c>
      <c r="C7" s="11">
        <v>4771</v>
      </c>
      <c r="D7" s="10">
        <v>679</v>
      </c>
      <c r="E7" s="11">
        <v>11</v>
      </c>
      <c r="F7" s="10">
        <v>796</v>
      </c>
      <c r="G7" s="6">
        <f t="shared" si="0"/>
        <v>7082</v>
      </c>
      <c r="H7" s="6">
        <v>162</v>
      </c>
      <c r="I7" s="12">
        <f t="shared" si="1"/>
        <v>1147284</v>
      </c>
    </row>
    <row r="8" spans="1:9" s="3" customFormat="1" ht="21.75" customHeight="1">
      <c r="A8" s="6" t="s">
        <v>9</v>
      </c>
      <c r="B8" s="11">
        <v>1441</v>
      </c>
      <c r="C8" s="11">
        <v>718</v>
      </c>
      <c r="D8" s="10">
        <v>62</v>
      </c>
      <c r="E8" s="11">
        <v>7</v>
      </c>
      <c r="F8" s="10">
        <v>76</v>
      </c>
      <c r="G8" s="6">
        <f t="shared" si="0"/>
        <v>2304</v>
      </c>
      <c r="H8" s="6">
        <v>162</v>
      </c>
      <c r="I8" s="12">
        <f t="shared" si="1"/>
        <v>373248</v>
      </c>
    </row>
    <row r="9" spans="1:9" s="3" customFormat="1" ht="21.75" customHeight="1">
      <c r="A9" s="6" t="s">
        <v>10</v>
      </c>
      <c r="B9" s="11">
        <v>3188</v>
      </c>
      <c r="C9" s="11">
        <v>3286</v>
      </c>
      <c r="D9" s="10">
        <v>259</v>
      </c>
      <c r="E9" s="11">
        <v>21</v>
      </c>
      <c r="F9" s="10">
        <v>222</v>
      </c>
      <c r="G9" s="6">
        <f t="shared" si="0"/>
        <v>6976</v>
      </c>
      <c r="H9" s="6">
        <v>162</v>
      </c>
      <c r="I9" s="12">
        <f t="shared" si="1"/>
        <v>1130112</v>
      </c>
    </row>
    <row r="10" spans="1:9" s="3" customFormat="1" ht="21.75" customHeight="1">
      <c r="A10" s="6" t="s">
        <v>11</v>
      </c>
      <c r="B10" s="11">
        <v>1136</v>
      </c>
      <c r="C10" s="11">
        <v>1484</v>
      </c>
      <c r="D10" s="10">
        <v>93</v>
      </c>
      <c r="E10" s="11">
        <v>11</v>
      </c>
      <c r="F10" s="10">
        <v>113</v>
      </c>
      <c r="G10" s="6">
        <f t="shared" si="0"/>
        <v>2837</v>
      </c>
      <c r="H10" s="6">
        <v>162</v>
      </c>
      <c r="I10" s="12">
        <f t="shared" si="1"/>
        <v>459594</v>
      </c>
    </row>
    <row r="11" spans="1:9" s="3" customFormat="1" ht="21.75" customHeight="1">
      <c r="A11" s="6" t="s">
        <v>12</v>
      </c>
      <c r="B11" s="11">
        <v>3312</v>
      </c>
      <c r="C11" s="11">
        <v>4706</v>
      </c>
      <c r="D11" s="10">
        <v>708</v>
      </c>
      <c r="E11" s="11">
        <v>70</v>
      </c>
      <c r="F11" s="10">
        <v>1047</v>
      </c>
      <c r="G11" s="6">
        <f t="shared" si="0"/>
        <v>9843</v>
      </c>
      <c r="H11" s="6">
        <v>162</v>
      </c>
      <c r="I11" s="12">
        <f t="shared" si="1"/>
        <v>1594566</v>
      </c>
    </row>
    <row r="12" spans="1:9" s="3" customFormat="1" ht="21.75" customHeight="1">
      <c r="A12" s="6" t="s">
        <v>13</v>
      </c>
      <c r="B12" s="11">
        <v>3182</v>
      </c>
      <c r="C12" s="11">
        <v>1535</v>
      </c>
      <c r="D12" s="10">
        <v>245</v>
      </c>
      <c r="E12" s="11">
        <v>136</v>
      </c>
      <c r="F12" s="10">
        <v>138</v>
      </c>
      <c r="G12" s="6">
        <f t="shared" si="0"/>
        <v>5236</v>
      </c>
      <c r="H12" s="6">
        <v>162</v>
      </c>
      <c r="I12" s="12">
        <f t="shared" si="1"/>
        <v>848232</v>
      </c>
    </row>
    <row r="13" spans="1:9" s="3" customFormat="1" ht="21.75" customHeight="1">
      <c r="A13" s="6" t="s">
        <v>14</v>
      </c>
      <c r="B13" s="11">
        <v>2378</v>
      </c>
      <c r="C13" s="11">
        <v>1992</v>
      </c>
      <c r="D13" s="10">
        <v>459</v>
      </c>
      <c r="E13" s="11">
        <v>18</v>
      </c>
      <c r="F13" s="10">
        <v>432</v>
      </c>
      <c r="G13" s="6">
        <f t="shared" si="0"/>
        <v>5279</v>
      </c>
      <c r="H13" s="6">
        <v>162</v>
      </c>
      <c r="I13" s="12">
        <f t="shared" si="1"/>
        <v>855198</v>
      </c>
    </row>
    <row r="14" spans="1:9" s="4" customFormat="1" ht="21.75" customHeight="1">
      <c r="A14" s="6" t="s">
        <v>15</v>
      </c>
      <c r="B14" s="11">
        <v>2839</v>
      </c>
      <c r="C14" s="11">
        <v>11169</v>
      </c>
      <c r="D14" s="10">
        <v>1017</v>
      </c>
      <c r="E14" s="11">
        <v>75</v>
      </c>
      <c r="F14" s="10">
        <v>1105</v>
      </c>
      <c r="G14" s="6">
        <f t="shared" si="0"/>
        <v>16205</v>
      </c>
      <c r="H14" s="6">
        <v>162</v>
      </c>
      <c r="I14" s="12">
        <f t="shared" si="1"/>
        <v>2625210</v>
      </c>
    </row>
    <row r="15" spans="1:9" s="3" customFormat="1" ht="21.75" customHeight="1">
      <c r="A15" s="6" t="s">
        <v>16</v>
      </c>
      <c r="B15" s="11">
        <v>4545</v>
      </c>
      <c r="C15" s="11">
        <v>8143</v>
      </c>
      <c r="D15" s="10">
        <v>1807</v>
      </c>
      <c r="E15" s="11">
        <v>90</v>
      </c>
      <c r="F15" s="10">
        <v>651</v>
      </c>
      <c r="G15" s="6">
        <f t="shared" si="0"/>
        <v>15236</v>
      </c>
      <c r="H15" s="6">
        <v>162</v>
      </c>
      <c r="I15" s="12">
        <f t="shared" si="1"/>
        <v>2468232</v>
      </c>
    </row>
    <row r="16" spans="1:9" s="3" customFormat="1" ht="21.75" customHeight="1">
      <c r="A16" s="6" t="s">
        <v>17</v>
      </c>
      <c r="B16" s="6" t="s">
        <v>20</v>
      </c>
      <c r="C16" s="6" t="s">
        <v>20</v>
      </c>
      <c r="D16" s="6">
        <v>1116</v>
      </c>
      <c r="E16" s="6">
        <v>1204</v>
      </c>
      <c r="F16" s="6" t="s">
        <v>20</v>
      </c>
      <c r="G16" s="6">
        <f t="shared" si="0"/>
        <v>2320</v>
      </c>
      <c r="H16" s="6">
        <v>162</v>
      </c>
      <c r="I16" s="12">
        <f t="shared" si="1"/>
        <v>375840</v>
      </c>
    </row>
    <row r="17" spans="1:11" s="3" customFormat="1" ht="21.75" customHeight="1">
      <c r="A17" s="6" t="s">
        <v>18</v>
      </c>
      <c r="B17" s="11">
        <f>SUM(B5:B15)</f>
        <v>26305</v>
      </c>
      <c r="C17" s="6">
        <f>C15+C14+C13+C12+C11+C10+C9+C8+C7+C6+C5</f>
        <v>46042</v>
      </c>
      <c r="D17" s="6">
        <f>D15+D14+D13+D12+D11+D10+D9+D8+D7+D6+D5+D16</f>
        <v>8336</v>
      </c>
      <c r="E17" s="6">
        <f>SUM(E5:E16)</f>
        <v>1698</v>
      </c>
      <c r="F17" s="6">
        <f>F15+F14+F13+F12+F11+F10+F9+F8+F7+F6+F5</f>
        <v>5807</v>
      </c>
      <c r="G17" s="6">
        <f>SUM(B17:F17)</f>
        <v>88188</v>
      </c>
      <c r="H17" s="6">
        <v>162</v>
      </c>
      <c r="I17" s="12">
        <f>SUM(I5:I16)</f>
        <v>14286456</v>
      </c>
      <c r="K17" s="13"/>
    </row>
    <row r="18" spans="1:10" ht="106.5" customHeight="1">
      <c r="A18" s="14" t="s">
        <v>24</v>
      </c>
      <c r="B18" s="14"/>
      <c r="C18" s="14"/>
      <c r="D18" s="14"/>
      <c r="E18" s="14"/>
      <c r="F18" s="14"/>
      <c r="G18" s="14"/>
      <c r="H18" s="14"/>
      <c r="I18" s="14"/>
      <c r="J18" s="5"/>
    </row>
  </sheetData>
  <mergeCells count="11">
    <mergeCell ref="A2:I2"/>
    <mergeCell ref="A18:I18"/>
    <mergeCell ref="A3:A4"/>
    <mergeCell ref="B3:B4"/>
    <mergeCell ref="C3:C4"/>
    <mergeCell ref="E3:E4"/>
    <mergeCell ref="F3:F4"/>
    <mergeCell ref="G3:G4"/>
    <mergeCell ref="H3:H4"/>
    <mergeCell ref="I3:I4"/>
    <mergeCell ref="D3:D4"/>
  </mergeCells>
  <printOptions horizontalCentered="1"/>
  <pageMargins left="0.5905511811023623" right="0.5511811023622047" top="0.5905511811023623" bottom="0.5905511811023623" header="0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邱丽萍</cp:lastModifiedBy>
  <cp:lastPrinted>2019-05-13T07:39:52Z</cp:lastPrinted>
  <dcterms:created xsi:type="dcterms:W3CDTF">1996-12-17T01:32:42Z</dcterms:created>
  <dcterms:modified xsi:type="dcterms:W3CDTF">2020-04-07T07:55:58Z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